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00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N7" i="1"/>
  <c r="O7" s="1"/>
  <c r="H7"/>
  <c r="H8"/>
  <c r="N8" s="1"/>
  <c r="O8" s="1"/>
  <c r="H9"/>
  <c r="N9" s="1"/>
  <c r="H10"/>
  <c r="N10" s="1"/>
  <c r="H11"/>
  <c r="N11" s="1"/>
  <c r="H6"/>
  <c r="N6" s="1"/>
  <c r="O6" s="1"/>
  <c r="C77" l="1"/>
  <c r="C60"/>
  <c r="C78"/>
  <c r="C61"/>
  <c r="C59"/>
  <c r="C76"/>
  <c r="O11"/>
  <c r="C81" s="1"/>
  <c r="O9"/>
  <c r="O10"/>
  <c r="C43"/>
  <c r="C80" l="1"/>
  <c r="C63"/>
  <c r="C79"/>
  <c r="C62"/>
  <c r="C64"/>
</calcChain>
</file>

<file path=xl/sharedStrings.xml><?xml version="1.0" encoding="utf-8"?>
<sst xmlns="http://schemas.openxmlformats.org/spreadsheetml/2006/main" count="46" uniqueCount="38">
  <si>
    <t>A</t>
  </si>
  <si>
    <t>mA</t>
  </si>
  <si>
    <t>µA</t>
  </si>
  <si>
    <t>nA</t>
  </si>
  <si>
    <t>pA</t>
  </si>
  <si>
    <t>Input Current</t>
  </si>
  <si>
    <t>Units</t>
  </si>
  <si>
    <t>Calibration factor</t>
  </si>
  <si>
    <t>487 Gain Range (V/A)</t>
  </si>
  <si>
    <t xml:space="preserve">gain,1,1 =  </t>
  </si>
  <si>
    <t xml:space="preserve">gain,2,1 =  </t>
  </si>
  <si>
    <t xml:space="preserve">gain,3,1 =  </t>
  </si>
  <si>
    <t xml:space="preserve">gain,4,1 =  </t>
  </si>
  <si>
    <t xml:space="preserve">gain,5,1 =  </t>
  </si>
  <si>
    <t xml:space="preserve">gain,6,1 =  </t>
  </si>
  <si>
    <t xml:space="preserve">gain,1,2 =  </t>
  </si>
  <si>
    <t xml:space="preserve">gain,2,2 =  </t>
  </si>
  <si>
    <t xml:space="preserve">gain,3,2 =  </t>
  </si>
  <si>
    <t xml:space="preserve">gain,4,2 =  </t>
  </si>
  <si>
    <t xml:space="preserve">gain,5,2 =  </t>
  </si>
  <si>
    <t xml:space="preserve">gain,6,2 =  </t>
  </si>
  <si>
    <t>417 LCD Reading (V)</t>
  </si>
  <si>
    <t>1. For each 487 gain range in turn, input known current from high impedance source to 487 and, with the rotary switch set to C,</t>
  </si>
  <si>
    <t xml:space="preserve"> either record the voltage displayed on the 417 LCD or connect the display out to a voltmeter. Record all values in following table.</t>
  </si>
  <si>
    <t>2. Windows 7/8- Go to c:\users\Public\Public Documents\Bentham\BenWin+\Configurations;</t>
  </si>
  <si>
    <t xml:space="preserve"> Windows XP- Go to C:\Documents And Settings\All Users\Shared Documents\Bentham\BenWin+\Configurations</t>
  </si>
  <si>
    <t>3. Open Configuration.xml (alternative configuration names may be used) in notepad and scroll down to Amp section</t>
  </si>
  <si>
    <t>4. For input 1, overwrite these values..</t>
  </si>
  <si>
    <t>5. For input 2, overwrite these values..</t>
  </si>
  <si>
    <t>6. Benwin+ will re-format the numbers as required when the configuration is next used.</t>
  </si>
  <si>
    <t>Current Range</t>
  </si>
  <si>
    <t>…with these (copy and paste).</t>
  </si>
  <si>
    <t>10pA-1nA</t>
  </si>
  <si>
    <t>10nA-1µA</t>
  </si>
  <si>
    <t>100pA-10nA</t>
  </si>
  <si>
    <t>1nA-100nA</t>
  </si>
  <si>
    <t>100nA-10µA</t>
  </si>
  <si>
    <t>1µA-100µA</t>
  </si>
</sst>
</file>

<file path=xl/styles.xml><?xml version="1.0" encoding="utf-8"?>
<styleSheet xmlns="http://schemas.openxmlformats.org/spreadsheetml/2006/main">
  <numFmts count="3">
    <numFmt numFmtId="164" formatCode="0.00000000E+00"/>
    <numFmt numFmtId="169" formatCode="0.00000000"/>
    <numFmt numFmtId="170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NumberFormat="1"/>
    <xf numFmtId="169" fontId="0" fillId="0" borderId="0" xfId="0" applyNumberFormat="1"/>
    <xf numFmtId="0" fontId="0" fillId="0" borderId="0" xfId="0" applyBorder="1"/>
    <xf numFmtId="11" fontId="0" fillId="0" borderId="0" xfId="0" applyNumberFormat="1" applyBorder="1"/>
    <xf numFmtId="164" fontId="0" fillId="0" borderId="0" xfId="0" applyNumberFormat="1" applyBorder="1" applyAlignment="1">
      <alignment horizontal="center"/>
    </xf>
    <xf numFmtId="2" fontId="0" fillId="0" borderId="0" xfId="0" applyNumberFormat="1" applyBorder="1"/>
    <xf numFmtId="17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17</xdr:row>
      <xdr:rowOff>91440</xdr:rowOff>
    </xdr:from>
    <xdr:to>
      <xdr:col>6</xdr:col>
      <xdr:colOff>731521</xdr:colOff>
      <xdr:row>45</xdr:row>
      <xdr:rowOff>137160</xdr:rowOff>
    </xdr:to>
    <xdr:grpSp>
      <xdr:nvGrpSpPr>
        <xdr:cNvPr id="5" name="Group 4"/>
        <xdr:cNvGrpSpPr/>
      </xdr:nvGrpSpPr>
      <xdr:grpSpPr>
        <a:xfrm>
          <a:off x="975361" y="3200400"/>
          <a:ext cx="5913120" cy="5166360"/>
          <a:chOff x="205740" y="3078480"/>
          <a:chExt cx="7590865" cy="7620000"/>
        </a:xfrm>
      </xdr:grpSpPr>
      <xdr:pic>
        <xdr:nvPicPr>
          <xdr:cNvPr id="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79120" y="3078480"/>
            <a:ext cx="7217485" cy="762000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4" name="Oval 3"/>
          <xdr:cNvSpPr/>
        </xdr:nvSpPr>
        <xdr:spPr>
          <a:xfrm>
            <a:off x="205740" y="3992880"/>
            <a:ext cx="3688080" cy="4770120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GB" sz="1100"/>
          </a:p>
        </xdr:txBody>
      </xdr:sp>
    </xdr:grpSp>
    <xdr:clientData/>
  </xdr:twoCellAnchor>
  <xdr:twoCellAnchor>
    <xdr:from>
      <xdr:col>1</xdr:col>
      <xdr:colOff>472440</xdr:colOff>
      <xdr:row>51</xdr:row>
      <xdr:rowOff>91440</xdr:rowOff>
    </xdr:from>
    <xdr:to>
      <xdr:col>3</xdr:col>
      <xdr:colOff>772400</xdr:colOff>
      <xdr:row>55</xdr:row>
      <xdr:rowOff>68580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39" t="31563" r="58198" b="57522"/>
        <a:stretch>
          <a:fillRect/>
        </a:stretch>
      </xdr:blipFill>
      <xdr:spPr bwMode="auto">
        <a:xfrm>
          <a:off x="1082040" y="9418320"/>
          <a:ext cx="2288780" cy="7086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350519</xdr:colOff>
      <xdr:row>67</xdr:row>
      <xdr:rowOff>167640</xdr:rowOff>
    </xdr:from>
    <xdr:to>
      <xdr:col>3</xdr:col>
      <xdr:colOff>731520</xdr:colOff>
      <xdr:row>71</xdr:row>
      <xdr:rowOff>175423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13" t="57227" r="59860" b="32006"/>
        <a:stretch>
          <a:fillRect/>
        </a:stretch>
      </xdr:blipFill>
      <xdr:spPr bwMode="auto">
        <a:xfrm>
          <a:off x="960119" y="12816840"/>
          <a:ext cx="2369821" cy="73930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160020</xdr:colOff>
      <xdr:row>51</xdr:row>
      <xdr:rowOff>30480</xdr:rowOff>
    </xdr:from>
    <xdr:to>
      <xdr:col>10</xdr:col>
      <xdr:colOff>30479</xdr:colOff>
      <xdr:row>79</xdr:row>
      <xdr:rowOff>106680</xdr:rowOff>
    </xdr:to>
    <xdr:grpSp>
      <xdr:nvGrpSpPr>
        <xdr:cNvPr id="12" name="Group 11"/>
        <xdr:cNvGrpSpPr/>
      </xdr:nvGrpSpPr>
      <xdr:grpSpPr>
        <a:xfrm>
          <a:off x="4183380" y="9357360"/>
          <a:ext cx="5021580" cy="5227320"/>
          <a:chOff x="4160520" y="9723120"/>
          <a:chExt cx="5311139" cy="5227320"/>
        </a:xfrm>
      </xdr:grpSpPr>
      <xdr:pic>
        <xdr:nvPicPr>
          <xdr:cNvPr id="1029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531268" y="9723120"/>
            <a:ext cx="4940391" cy="522732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11" name="Oval 10"/>
          <xdr:cNvSpPr/>
        </xdr:nvSpPr>
        <xdr:spPr>
          <a:xfrm>
            <a:off x="4160520" y="10530840"/>
            <a:ext cx="2328706" cy="3234141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GB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83"/>
  <sheetViews>
    <sheetView tabSelected="1" topLeftCell="A46" zoomScaleNormal="100" workbookViewId="0">
      <selection activeCell="H18" sqref="H18"/>
    </sheetView>
  </sheetViews>
  <sheetFormatPr defaultRowHeight="14.4"/>
  <cols>
    <col min="1" max="1" width="12" customWidth="1"/>
    <col min="3" max="3" width="20.109375" bestFit="1" customWidth="1"/>
    <col min="4" max="4" width="17.6640625" customWidth="1"/>
    <col min="5" max="5" width="12.33203125" bestFit="1" customWidth="1"/>
    <col min="6" max="6" width="18.77734375" bestFit="1" customWidth="1"/>
    <col min="7" max="7" width="19.88671875" customWidth="1"/>
    <col min="8" max="8" width="15.6640625" bestFit="1" customWidth="1"/>
    <col min="10" max="10" width="14.6640625" hidden="1" customWidth="1"/>
    <col min="11" max="13" width="8.88671875" hidden="1" customWidth="1"/>
    <col min="14" max="14" width="0" hidden="1" customWidth="1"/>
    <col min="15" max="15" width="10.5546875" hidden="1" customWidth="1"/>
    <col min="16" max="16" width="14.6640625" bestFit="1" customWidth="1"/>
  </cols>
  <sheetData>
    <row r="2" spans="1:16">
      <c r="B2" s="2" t="s">
        <v>22</v>
      </c>
    </row>
    <row r="3" spans="1:16">
      <c r="B3" s="2" t="s">
        <v>23</v>
      </c>
    </row>
    <row r="4" spans="1:16">
      <c r="B4" s="2"/>
    </row>
    <row r="5" spans="1:16">
      <c r="C5" s="4" t="s">
        <v>8</v>
      </c>
      <c r="D5" s="4" t="s">
        <v>30</v>
      </c>
      <c r="E5" s="4" t="s">
        <v>5</v>
      </c>
      <c r="F5" s="4" t="s">
        <v>6</v>
      </c>
      <c r="G5" s="4" t="s">
        <v>21</v>
      </c>
      <c r="H5" s="4" t="s">
        <v>7</v>
      </c>
    </row>
    <row r="6" spans="1:16">
      <c r="C6" s="5">
        <v>100000</v>
      </c>
      <c r="D6" s="7" t="s">
        <v>37</v>
      </c>
      <c r="E6" s="6">
        <v>10</v>
      </c>
      <c r="F6" s="6" t="s">
        <v>2</v>
      </c>
      <c r="G6" s="9">
        <v>1.0000000099999999</v>
      </c>
      <c r="H6" s="8">
        <f>1/(0.000000001*G6/IF(F6=$K$7,"1E-3",IF(F6=$K$8,"1E-6",IF(F6=$K$9,"1E-9",IF(F6=$K$10,"1E-12",1))))/E6)</f>
        <v>9999.9999000000007</v>
      </c>
      <c r="K6" t="s">
        <v>0</v>
      </c>
      <c r="L6" t="s">
        <v>9</v>
      </c>
      <c r="M6" t="s">
        <v>15</v>
      </c>
      <c r="N6">
        <f>ROUND(LOG(H6),0)</f>
        <v>4</v>
      </c>
      <c r="O6" s="11">
        <f>ROUND(H6/10^N6,9)</f>
        <v>0.99999998999999995</v>
      </c>
      <c r="P6" s="3"/>
    </row>
    <row r="7" spans="1:16">
      <c r="C7" s="5">
        <v>1000000</v>
      </c>
      <c r="D7" s="7" t="s">
        <v>36</v>
      </c>
      <c r="E7" s="6">
        <v>1</v>
      </c>
      <c r="F7" s="6" t="s">
        <v>2</v>
      </c>
      <c r="G7" s="9">
        <v>1.0000000099999999</v>
      </c>
      <c r="H7" s="8">
        <f t="shared" ref="H7:H11" si="0">1/(0.000000001*G7/IF(F7=$K$7,"1E-3",IF(F7=$K$8,"1E-6",IF(F7=$K$9,"1E-9",IF(F7=$K$10,"1E-12",1))))/E7)</f>
        <v>999.99999000000014</v>
      </c>
      <c r="K7" t="s">
        <v>1</v>
      </c>
      <c r="L7" t="s">
        <v>10</v>
      </c>
      <c r="M7" t="s">
        <v>16</v>
      </c>
      <c r="N7">
        <f>ROUND(LOG(H7),1)</f>
        <v>3</v>
      </c>
      <c r="O7" s="11">
        <f>ROUND(H7/10^N7,9)</f>
        <v>0.99999998999999995</v>
      </c>
      <c r="P7" s="3"/>
    </row>
    <row r="8" spans="1:16">
      <c r="A8" s="16"/>
      <c r="B8" s="16"/>
      <c r="C8" s="5">
        <v>10000000</v>
      </c>
      <c r="D8" s="7" t="s">
        <v>33</v>
      </c>
      <c r="E8" s="6">
        <v>100</v>
      </c>
      <c r="F8" s="6" t="s">
        <v>3</v>
      </c>
      <c r="G8" s="9">
        <v>1.0000000099999999</v>
      </c>
      <c r="H8" s="8">
        <f t="shared" si="0"/>
        <v>99.999999000000017</v>
      </c>
      <c r="K8" t="s">
        <v>2</v>
      </c>
      <c r="L8" t="s">
        <v>11</v>
      </c>
      <c r="M8" t="s">
        <v>17</v>
      </c>
      <c r="N8">
        <f>ROUND(LOG(H8),1)</f>
        <v>2</v>
      </c>
      <c r="O8" s="11">
        <f>ROUND(H8/10^N8,9)</f>
        <v>0.99999998999999995</v>
      </c>
      <c r="P8" s="3"/>
    </row>
    <row r="9" spans="1:16">
      <c r="A9" s="16"/>
      <c r="B9" s="16"/>
      <c r="C9" s="5">
        <v>100000000</v>
      </c>
      <c r="D9" s="7" t="s">
        <v>35</v>
      </c>
      <c r="E9" s="6">
        <v>10</v>
      </c>
      <c r="F9" s="6" t="s">
        <v>3</v>
      </c>
      <c r="G9" s="9">
        <v>1.0000000099999999</v>
      </c>
      <c r="H9" s="8">
        <f t="shared" si="0"/>
        <v>9.9999999000000024</v>
      </c>
      <c r="K9" t="s">
        <v>3</v>
      </c>
      <c r="L9" t="s">
        <v>12</v>
      </c>
      <c r="M9" t="s">
        <v>18</v>
      </c>
      <c r="N9">
        <f>ROUND(LOG(H9),1)</f>
        <v>1</v>
      </c>
      <c r="O9" s="11">
        <f>ROUND(H9/10^N9,9)</f>
        <v>0.99999998999999995</v>
      </c>
      <c r="P9" s="3"/>
    </row>
    <row r="10" spans="1:16">
      <c r="A10" s="16"/>
      <c r="B10" s="16"/>
      <c r="C10" s="5">
        <v>1000000000</v>
      </c>
      <c r="D10" s="7" t="s">
        <v>34</v>
      </c>
      <c r="E10" s="6">
        <v>1</v>
      </c>
      <c r="F10" s="6" t="s">
        <v>3</v>
      </c>
      <c r="G10" s="9">
        <v>1.0000000099999999</v>
      </c>
      <c r="H10" s="8">
        <f t="shared" si="0"/>
        <v>0.99999999000000017</v>
      </c>
      <c r="K10" t="s">
        <v>4</v>
      </c>
      <c r="L10" t="s">
        <v>13</v>
      </c>
      <c r="M10" t="s">
        <v>19</v>
      </c>
      <c r="N10">
        <f>ROUND(LOG(H10),1)</f>
        <v>0</v>
      </c>
      <c r="O10" s="11">
        <f>ROUND(H10/10^N10,9)</f>
        <v>0.99999998999999995</v>
      </c>
      <c r="P10" s="3"/>
    </row>
    <row r="11" spans="1:16">
      <c r="A11" s="16"/>
      <c r="B11" s="16"/>
      <c r="C11" s="5">
        <v>10000000000</v>
      </c>
      <c r="D11" s="7" t="s">
        <v>32</v>
      </c>
      <c r="E11" s="6">
        <v>100</v>
      </c>
      <c r="F11" s="6" t="s">
        <v>4</v>
      </c>
      <c r="G11" s="9">
        <v>1.0000000099999999</v>
      </c>
      <c r="H11" s="8">
        <f t="shared" si="0"/>
        <v>9.999999900000002E-2</v>
      </c>
      <c r="L11" t="s">
        <v>14</v>
      </c>
      <c r="M11" t="s">
        <v>20</v>
      </c>
      <c r="N11">
        <f>ROUND(LOG(H11),1)</f>
        <v>-1</v>
      </c>
      <c r="O11" s="11">
        <f>ROUND(H11/10^N11,9)</f>
        <v>0.99999998999999995</v>
      </c>
      <c r="P11" s="3"/>
    </row>
    <row r="12" spans="1:16">
      <c r="G12" s="1"/>
    </row>
    <row r="13" spans="1:16">
      <c r="B13" s="2" t="s">
        <v>24</v>
      </c>
      <c r="G13" s="1"/>
    </row>
    <row r="14" spans="1:16">
      <c r="B14" s="2" t="s">
        <v>25</v>
      </c>
      <c r="G14" s="1"/>
    </row>
    <row r="15" spans="1:16">
      <c r="G15" s="1"/>
    </row>
    <row r="16" spans="1:16">
      <c r="B16" s="2" t="s">
        <v>26</v>
      </c>
      <c r="G16" s="1"/>
    </row>
    <row r="17" spans="2:15">
      <c r="G17" s="1"/>
    </row>
    <row r="18" spans="2:15">
      <c r="B18" s="2"/>
      <c r="G18" s="1"/>
      <c r="O18" s="10"/>
    </row>
    <row r="19" spans="2:15">
      <c r="B19" s="2"/>
      <c r="G19" s="1"/>
      <c r="O19" s="10"/>
    </row>
    <row r="20" spans="2:15">
      <c r="B20" s="2"/>
      <c r="G20" s="1"/>
    </row>
    <row r="21" spans="2:15">
      <c r="B21" s="2"/>
      <c r="G21" s="1"/>
    </row>
    <row r="22" spans="2:15">
      <c r="B22" s="2"/>
      <c r="G22" s="1"/>
    </row>
    <row r="23" spans="2:15">
      <c r="B23" s="2"/>
      <c r="G23" s="1"/>
    </row>
    <row r="24" spans="2:15">
      <c r="B24" s="2"/>
      <c r="G24" s="1"/>
    </row>
    <row r="25" spans="2:15">
      <c r="B25" s="2"/>
      <c r="G25" s="1"/>
    </row>
    <row r="26" spans="2:15">
      <c r="B26" s="2"/>
      <c r="G26" s="1"/>
    </row>
    <row r="27" spans="2:15">
      <c r="B27" s="2"/>
      <c r="G27" s="1"/>
    </row>
    <row r="28" spans="2:15">
      <c r="B28" s="2"/>
      <c r="G28" s="1"/>
    </row>
    <row r="29" spans="2:15">
      <c r="B29" s="2"/>
      <c r="G29" s="1"/>
    </row>
    <row r="30" spans="2:15">
      <c r="B30" s="2"/>
      <c r="G30" s="1"/>
    </row>
    <row r="31" spans="2:15">
      <c r="B31" s="2"/>
      <c r="G31" s="1"/>
    </row>
    <row r="32" spans="2:15">
      <c r="B32" s="2"/>
      <c r="G32" s="1"/>
    </row>
    <row r="33" spans="2:7">
      <c r="B33" s="2"/>
      <c r="G33" s="1"/>
    </row>
    <row r="34" spans="2:7">
      <c r="B34" s="2"/>
      <c r="G34" s="1"/>
    </row>
    <row r="35" spans="2:7">
      <c r="B35" s="2"/>
      <c r="G35" s="1"/>
    </row>
    <row r="36" spans="2:7">
      <c r="B36" s="2"/>
      <c r="G36" s="1"/>
    </row>
    <row r="38" spans="2:7">
      <c r="E38" s="1"/>
    </row>
    <row r="39" spans="2:7">
      <c r="E39" s="1"/>
    </row>
    <row r="40" spans="2:7">
      <c r="E40" s="1"/>
    </row>
    <row r="41" spans="2:7">
      <c r="E41" s="1"/>
    </row>
    <row r="42" spans="2:7">
      <c r="E42" s="1"/>
      <c r="F42" s="1"/>
    </row>
    <row r="43" spans="2:7">
      <c r="C43" s="1" t="str">
        <f>CONCATENATE(K43,G12)</f>
        <v/>
      </c>
      <c r="E43" s="1"/>
    </row>
    <row r="45" spans="2:7">
      <c r="E45" s="1"/>
    </row>
    <row r="46" spans="2:7">
      <c r="E46" s="1"/>
    </row>
    <row r="47" spans="2:7">
      <c r="E47" s="1"/>
    </row>
    <row r="49" spans="2:15">
      <c r="B49" s="2" t="s">
        <v>26</v>
      </c>
    </row>
    <row r="51" spans="2:15">
      <c r="B51" s="2" t="s">
        <v>27</v>
      </c>
    </row>
    <row r="57" spans="2:15">
      <c r="B57" s="2" t="s">
        <v>31</v>
      </c>
      <c r="H57" s="12"/>
      <c r="I57" s="12"/>
      <c r="J57" s="12"/>
      <c r="K57" s="12"/>
      <c r="L57" s="12"/>
      <c r="M57" s="12"/>
      <c r="N57" s="12"/>
      <c r="O57" s="12"/>
    </row>
    <row r="58" spans="2:15">
      <c r="H58" s="12"/>
      <c r="I58" s="12"/>
      <c r="J58" s="12"/>
      <c r="K58" s="12"/>
      <c r="L58" s="12"/>
      <c r="M58" s="12"/>
      <c r="N58" s="12"/>
      <c r="O58" s="12"/>
    </row>
    <row r="59" spans="2:15" ht="16.8" customHeight="1">
      <c r="C59" s="1" t="str">
        <f>CONCATENATE(L6,O6,IF(N6&lt;0,"E-000","E+000"),ABS(N6))</f>
        <v>gain,1,1 =  0.99999999E+0004</v>
      </c>
      <c r="H59" s="12"/>
      <c r="I59" s="13"/>
      <c r="J59" s="14"/>
      <c r="K59" s="15"/>
      <c r="L59" s="12"/>
      <c r="M59" s="12"/>
      <c r="N59" s="12"/>
      <c r="O59" s="12"/>
    </row>
    <row r="60" spans="2:15">
      <c r="C60" s="1" t="str">
        <f t="shared" ref="C60:C64" si="1">CONCATENATE(L7,O7,IF(N7&lt;0,"E-000","E+000"),ABS(N7))</f>
        <v>gain,2,1 =  0.99999999E+0003</v>
      </c>
      <c r="H60" s="12"/>
      <c r="I60" s="13"/>
      <c r="J60" s="14"/>
      <c r="K60" s="15"/>
      <c r="L60" s="12"/>
      <c r="M60" s="12"/>
      <c r="N60" s="12"/>
      <c r="O60" s="12"/>
    </row>
    <row r="61" spans="2:15">
      <c r="C61" s="1" t="str">
        <f t="shared" si="1"/>
        <v>gain,3,1 =  0.99999999E+0002</v>
      </c>
      <c r="H61" s="12"/>
      <c r="I61" s="13"/>
      <c r="J61" s="14"/>
      <c r="K61" s="15"/>
      <c r="L61" s="12"/>
      <c r="M61" s="12"/>
      <c r="N61" s="12"/>
      <c r="O61" s="12"/>
    </row>
    <row r="62" spans="2:15">
      <c r="C62" s="1" t="str">
        <f t="shared" si="1"/>
        <v>gain,4,1 =  0.99999999E+0001</v>
      </c>
      <c r="H62" s="12"/>
      <c r="I62" s="13"/>
      <c r="J62" s="14"/>
      <c r="K62" s="15"/>
      <c r="L62" s="12"/>
      <c r="M62" s="12"/>
      <c r="N62" s="12"/>
      <c r="O62" s="12"/>
    </row>
    <row r="63" spans="2:15">
      <c r="C63" s="1" t="str">
        <f t="shared" si="1"/>
        <v>gain,5,1 =  0.99999999E+0000</v>
      </c>
      <c r="H63" s="12"/>
      <c r="I63" s="13"/>
      <c r="J63" s="14"/>
      <c r="K63" s="15"/>
      <c r="L63" s="12"/>
      <c r="M63" s="12"/>
      <c r="N63" s="12"/>
      <c r="O63" s="12"/>
    </row>
    <row r="64" spans="2:15">
      <c r="C64" s="1" t="str">
        <f t="shared" si="1"/>
        <v>gain,6,1 =  0.99999999E-0001</v>
      </c>
      <c r="H64" s="12"/>
      <c r="I64" s="13"/>
      <c r="J64" s="14"/>
      <c r="K64" s="15"/>
      <c r="L64" s="12"/>
      <c r="M64" s="12"/>
      <c r="N64" s="12"/>
      <c r="O64" s="12"/>
    </row>
    <row r="65" spans="2:15">
      <c r="H65" s="12"/>
      <c r="I65" s="12"/>
      <c r="J65" s="12"/>
      <c r="K65" s="12"/>
      <c r="L65" s="12"/>
      <c r="M65" s="12"/>
      <c r="N65" s="12"/>
      <c r="O65" s="12"/>
    </row>
    <row r="66" spans="2:15">
      <c r="B66" s="2" t="s">
        <v>28</v>
      </c>
      <c r="H66" s="12"/>
      <c r="I66" s="12"/>
      <c r="J66" s="12"/>
      <c r="K66" s="12"/>
      <c r="L66" s="12"/>
      <c r="M66" s="12"/>
      <c r="N66" s="12"/>
      <c r="O66" s="12"/>
    </row>
    <row r="67" spans="2:15">
      <c r="H67" s="12"/>
      <c r="I67" s="12"/>
      <c r="J67" s="12"/>
      <c r="K67" s="12"/>
      <c r="L67" s="12"/>
      <c r="M67" s="12"/>
      <c r="N67" s="12"/>
      <c r="O67" s="12"/>
    </row>
    <row r="68" spans="2:15">
      <c r="H68" s="12"/>
      <c r="I68" s="12"/>
      <c r="J68" s="12"/>
      <c r="K68" s="12"/>
      <c r="L68" s="12"/>
      <c r="M68" s="12"/>
      <c r="N68" s="12"/>
      <c r="O68" s="12"/>
    </row>
    <row r="69" spans="2:15">
      <c r="H69" s="12"/>
      <c r="I69" s="12"/>
      <c r="J69" s="12"/>
      <c r="K69" s="12"/>
      <c r="L69" s="12"/>
      <c r="M69" s="12"/>
      <c r="N69" s="12"/>
      <c r="O69" s="12"/>
    </row>
    <row r="70" spans="2:15">
      <c r="H70" s="12"/>
      <c r="I70" s="12"/>
      <c r="J70" s="12"/>
      <c r="K70" s="12"/>
      <c r="L70" s="12"/>
      <c r="M70" s="12"/>
      <c r="N70" s="12"/>
      <c r="O70" s="12"/>
    </row>
    <row r="74" spans="2:15">
      <c r="B74" s="2" t="s">
        <v>31</v>
      </c>
    </row>
    <row r="76" spans="2:15">
      <c r="C76" s="1" t="str">
        <f>CONCATENATE(M6,O6,IF(N6&lt;0,"E-000","E+000"),ABS(N6))</f>
        <v>gain,1,2 =  0.99999999E+0004</v>
      </c>
    </row>
    <row r="77" spans="2:15">
      <c r="C77" s="1" t="str">
        <f t="shared" ref="C77:C81" si="2">CONCATENATE(M7,O7,IF(N7&lt;0,"E-000","E+000"),ABS(N7))</f>
        <v>gain,2,2 =  0.99999999E+0003</v>
      </c>
    </row>
    <row r="78" spans="2:15">
      <c r="C78" s="1" t="str">
        <f t="shared" si="2"/>
        <v>gain,3,2 =  0.99999999E+0002</v>
      </c>
    </row>
    <row r="79" spans="2:15">
      <c r="C79" s="1" t="str">
        <f t="shared" si="2"/>
        <v>gain,4,2 =  0.99999999E+0001</v>
      </c>
    </row>
    <row r="80" spans="2:15">
      <c r="C80" s="1" t="str">
        <f t="shared" si="2"/>
        <v>gain,5,2 =  0.99999999E+0000</v>
      </c>
    </row>
    <row r="81" spans="2:3">
      <c r="C81" s="1" t="str">
        <f t="shared" si="2"/>
        <v>gain,6,2 =  0.99999999E-0001</v>
      </c>
    </row>
    <row r="83" spans="2:3">
      <c r="B83" s="2" t="s">
        <v>29</v>
      </c>
    </row>
  </sheetData>
  <dataValidations disablePrompts="1" count="1">
    <dataValidation type="list" allowBlank="1" showInputMessage="1" showErrorMessage="1" sqref="F6:F11">
      <formula1>$K$6:$K$10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J. Lyons</dc:creator>
  <cp:lastModifiedBy>Leslie J. Lyons</cp:lastModifiedBy>
  <dcterms:created xsi:type="dcterms:W3CDTF">2015-04-02T09:13:53Z</dcterms:created>
  <dcterms:modified xsi:type="dcterms:W3CDTF">2015-04-02T12:02:54Z</dcterms:modified>
</cp:coreProperties>
</file>